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2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9" l="1"/>
  <c r="J16" i="29" l="1"/>
  <c r="I16" i="29"/>
  <c r="H16" i="29"/>
  <c r="G16" i="29"/>
  <c r="I4" i="29"/>
  <c r="I6" i="29" s="1"/>
  <c r="H4" i="29"/>
  <c r="H6" i="29" s="1"/>
  <c r="G4" i="29"/>
  <c r="G6" i="29" s="1"/>
  <c r="J20" i="29" l="1"/>
  <c r="I20" i="29"/>
  <c r="H20" i="29"/>
  <c r="G20" i="29"/>
  <c r="F20" i="29"/>
  <c r="J9" i="29"/>
  <c r="I9" i="29"/>
  <c r="H9" i="29"/>
  <c r="G9" i="29"/>
  <c r="F9" i="29"/>
</calcChain>
</file>

<file path=xl/sharedStrings.xml><?xml version="1.0" encoding="utf-8"?>
<sst xmlns="http://schemas.openxmlformats.org/spreadsheetml/2006/main" count="53" uniqueCount="43">
  <si>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</si>
  <si>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</si>
  <si>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</si>
  <si>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</si>
  <si>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</si>
  <si>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</si>
  <si>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</si>
  <si>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</si>
  <si>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</si>
  <si>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</si>
  <si>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</si>
  <si>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</si>
  <si>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</si>
  <si>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</si>
  <si>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</si>
  <si>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</si>
  <si>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напитки</t>
  </si>
  <si>
    <t>хлеб</t>
  </si>
  <si>
    <t>пром.пр-во</t>
  </si>
  <si>
    <t>Хлеб пшеничный</t>
  </si>
  <si>
    <t>Обед</t>
  </si>
  <si>
    <t>супы</t>
  </si>
  <si>
    <t xml:space="preserve"> говядиной отварной</t>
  </si>
  <si>
    <t>мучные блюда</t>
  </si>
  <si>
    <t>Хлеб ржаной</t>
  </si>
  <si>
    <t>Чай с сахаром,лимоном</t>
  </si>
  <si>
    <t>Т. 32 сб. 1981г.</t>
  </si>
  <si>
    <t>№ 375,377 сб.2015г</t>
  </si>
  <si>
    <t>Пельмени отварные с маслом сливочным</t>
  </si>
  <si>
    <t>№ 392 сб.2015г</t>
  </si>
  <si>
    <t>Салат из свежей капусты</t>
  </si>
  <si>
    <t>№ 45 сб.2015г</t>
  </si>
  <si>
    <t>№ 395 сб.2015г</t>
  </si>
  <si>
    <t>Зелёный горошек</t>
  </si>
  <si>
    <t xml:space="preserve">Суп из овощей с </t>
  </si>
  <si>
    <t>№ 99 сб.2015 г.</t>
  </si>
  <si>
    <t>Йогурт</t>
  </si>
  <si>
    <t>150</t>
  </si>
  <si>
    <t>17.12.21.</t>
  </si>
  <si>
    <t>Сырок творожный</t>
  </si>
  <si>
    <t>Вареники с картофелем,сметаной</t>
  </si>
  <si>
    <t>№ 388 сб.2015г</t>
  </si>
  <si>
    <t>Напиток из шиповника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</si>
</sst>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</cellStyleXfs>
  <cellXfs count="7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2" borderId="9" xfId="1" applyNumberFormat="1" applyFont="1" applyFill="1" applyBorder="1"/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4" fillId="2" borderId="13" xfId="1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/>
    <xf numFmtId="0" fontId="1" fillId="0" borderId="15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0" xfId="0" applyFont="1"/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9" xfId="1" applyFont="1" applyFill="1" applyBorder="1"/>
    <xf numFmtId="164" fontId="6" fillId="2" borderId="9" xfId="1" applyNumberFormat="1" applyFont="1" applyFill="1" applyBorder="1"/>
    <xf numFmtId="2" fontId="6" fillId="2" borderId="9" xfId="1" applyNumberFormat="1" applyFont="1" applyFill="1" applyBorder="1"/>
    <xf numFmtId="0" fontId="1" fillId="0" borderId="20" xfId="0" applyFont="1" applyBorder="1" applyAlignment="1">
      <alignment horizontal="center"/>
    </xf>
    <xf numFmtId="166" fontId="0" fillId="0" borderId="0" xfId="0" applyNumberFormat="1"/>
    <xf numFmtId="2" fontId="6" fillId="2" borderId="10" xfId="1" applyNumberFormat="1" applyFont="1" applyFill="1" applyBorder="1" applyAlignment="1">
      <alignment horizontal="center"/>
    </xf>
    <xf numFmtId="2" fontId="4" fillId="2" borderId="9" xfId="1" applyNumberFormat="1" applyFont="1" applyFill="1" applyBorder="1" applyAlignment="1">
      <alignment horizontal="center"/>
    </xf>
    <xf numFmtId="2" fontId="4" fillId="2" borderId="10" xfId="1" applyNumberFormat="1" applyFont="1" applyFill="1" applyBorder="1" applyAlignment="1">
      <alignment horizontal="center"/>
    </xf>
    <xf numFmtId="0" fontId="1" fillId="0" borderId="21" xfId="0" applyFont="1" applyBorder="1"/>
    <xf numFmtId="0" fontId="1" fillId="0" borderId="1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2" fontId="1" fillId="0" borderId="23" xfId="0" applyNumberFormat="1" applyFont="1" applyFill="1" applyBorder="1" applyAlignment="1">
      <alignment horizontal="left"/>
    </xf>
    <xf numFmtId="2" fontId="1" fillId="0" borderId="9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0" xfId="0"/>
    <xf numFmtId="164" fontId="6" fillId="2" borderId="9" xfId="3" applyNumberFormat="1" applyFont="1" applyFill="1" applyBorder="1"/>
    <xf numFmtId="2" fontId="4" fillId="2" borderId="9" xfId="3" applyNumberFormat="1" applyFont="1" applyFill="1" applyBorder="1"/>
    <xf numFmtId="2" fontId="6" fillId="2" borderId="9" xfId="3" applyNumberFormat="1" applyFont="1" applyFill="1" applyBorder="1"/>
    <xf numFmtId="0" fontId="4" fillId="2" borderId="9" xfId="3" applyFont="1" applyFill="1" applyBorder="1"/>
    <xf numFmtId="0" fontId="6" fillId="2" borderId="9" xfId="3" applyFont="1" applyFill="1" applyBorder="1"/>
    <xf numFmtId="49" fontId="6" fillId="2" borderId="9" xfId="3" applyNumberFormat="1" applyFont="1" applyFill="1" applyBorder="1" applyAlignment="1">
      <alignment horizontal="center"/>
    </xf>
    <xf numFmtId="2" fontId="4" fillId="0" borderId="9" xfId="1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0" xfId="1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E17" sqref="E17"/>
    </sheetView>
  </sheetViews>
  <sheetFormatPr defaultColWidth="8.6640625" defaultRowHeight="14.4" x14ac:dyDescent="0.3"/>
  <cols>
    <col min="1" max="1" width="11.44140625" style="58" customWidth="1"/>
    <col min="2" max="2" width="14.44140625" style="58" customWidth="1"/>
    <col min="3" max="3" width="17.5546875" style="58" customWidth="1"/>
    <col min="4" max="4" width="43.33203125" style="58" customWidth="1"/>
    <col min="5" max="5" width="10.33203125" style="58" customWidth="1"/>
    <col min="6" max="6" width="9.88671875" style="58" customWidth="1"/>
    <col min="7" max="7" width="9.109375" style="58" customWidth="1"/>
    <col min="8" max="8" width="8.6640625" style="58" customWidth="1"/>
    <col min="9" max="9" width="9.88671875" style="58" customWidth="1"/>
    <col min="10" max="10" width="13.44140625" style="58" customWidth="1"/>
    <col min="11" max="16384" width="8.6640625" style="58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 t="s">
        <v>38</v>
      </c>
      <c r="L1" s="39"/>
      <c r="M1" s="39"/>
    </row>
    <row r="2" spans="1:16" ht="15" thickBot="1" x14ac:dyDescent="0.35">
      <c r="A2" s="7" t="s">
        <v>4</v>
      </c>
      <c r="B2" s="45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5" t="s">
        <v>13</v>
      </c>
      <c r="J2" s="8" t="s">
        <v>10</v>
      </c>
      <c r="L2" s="39"/>
      <c r="M2" s="39"/>
      <c r="N2" s="39"/>
      <c r="O2" s="39"/>
      <c r="P2" s="39"/>
    </row>
    <row r="3" spans="1:16" x14ac:dyDescent="0.3">
      <c r="A3" s="1" t="s">
        <v>14</v>
      </c>
      <c r="B3" s="16"/>
      <c r="C3" s="11" t="s">
        <v>18</v>
      </c>
      <c r="D3" s="43" t="s">
        <v>39</v>
      </c>
      <c r="E3" s="12">
        <v>100</v>
      </c>
      <c r="F3" s="60">
        <v>55</v>
      </c>
      <c r="G3" s="65">
        <v>3.1</v>
      </c>
      <c r="H3" s="65">
        <v>6</v>
      </c>
      <c r="I3" s="65">
        <v>19.7</v>
      </c>
      <c r="J3" s="67">
        <v>145.80000000000001</v>
      </c>
      <c r="K3" s="46"/>
      <c r="L3" s="39"/>
      <c r="M3" s="39"/>
      <c r="N3" s="39"/>
      <c r="O3" s="39"/>
      <c r="P3" s="39"/>
    </row>
    <row r="4" spans="1:16" ht="15.6" x14ac:dyDescent="0.3">
      <c r="A4" s="2"/>
      <c r="B4" s="16"/>
      <c r="C4" s="11" t="s">
        <v>18</v>
      </c>
      <c r="D4" s="63" t="s">
        <v>36</v>
      </c>
      <c r="E4" s="64" t="s">
        <v>37</v>
      </c>
      <c r="F4" s="60">
        <v>45</v>
      </c>
      <c r="G4" s="14">
        <f>2.9*1.5</f>
        <v>4.3499999999999996</v>
      </c>
      <c r="H4" s="14">
        <f>3.5*1.5</f>
        <v>5.25</v>
      </c>
      <c r="I4" s="66">
        <f>13.4*1.5</f>
        <v>20.100000000000001</v>
      </c>
      <c r="J4" s="15">
        <v>218.25</v>
      </c>
      <c r="N4" s="41"/>
      <c r="O4" s="40"/>
      <c r="P4" s="39"/>
    </row>
    <row r="5" spans="1:16" ht="15.6" x14ac:dyDescent="0.3">
      <c r="A5" s="2"/>
      <c r="B5" s="10" t="s">
        <v>15</v>
      </c>
      <c r="C5" s="36" t="s">
        <v>26</v>
      </c>
      <c r="D5" s="59" t="s">
        <v>33</v>
      </c>
      <c r="E5" s="12">
        <v>50</v>
      </c>
      <c r="F5" s="60">
        <v>10.09</v>
      </c>
      <c r="G5" s="68">
        <v>0.7</v>
      </c>
      <c r="H5" s="56">
        <v>0</v>
      </c>
      <c r="I5" s="68">
        <v>3.25</v>
      </c>
      <c r="J5" s="57">
        <v>19.2</v>
      </c>
      <c r="N5" s="41"/>
      <c r="O5" s="40"/>
      <c r="P5" s="39"/>
    </row>
    <row r="6" spans="1:16" x14ac:dyDescent="0.3">
      <c r="A6" s="2"/>
      <c r="B6" s="16" t="s">
        <v>23</v>
      </c>
      <c r="C6" s="22" t="s">
        <v>32</v>
      </c>
      <c r="D6" s="59" t="s">
        <v>40</v>
      </c>
      <c r="E6" s="12">
        <v>180</v>
      </c>
      <c r="F6" s="61">
        <v>44.75</v>
      </c>
      <c r="G6" s="69">
        <f>G3+G4-G5</f>
        <v>6.7499999999999991</v>
      </c>
      <c r="H6" s="18">
        <f t="shared" ref="H6:J6" si="0">H3+H4-H5</f>
        <v>11.25</v>
      </c>
      <c r="I6" s="69">
        <f t="shared" si="0"/>
        <v>36.549999999999997</v>
      </c>
      <c r="J6" s="21">
        <f t="shared" si="0"/>
        <v>344.85</v>
      </c>
      <c r="L6" s="39"/>
      <c r="M6" s="39"/>
      <c r="N6" s="39"/>
      <c r="O6" s="39"/>
      <c r="P6" s="39"/>
    </row>
    <row r="7" spans="1:16" x14ac:dyDescent="0.3">
      <c r="A7" s="2"/>
      <c r="B7" s="22" t="s">
        <v>16</v>
      </c>
      <c r="C7" s="22" t="s">
        <v>27</v>
      </c>
      <c r="D7" s="42" t="s">
        <v>25</v>
      </c>
      <c r="E7" s="23">
        <v>200</v>
      </c>
      <c r="F7" s="60">
        <v>3.23</v>
      </c>
      <c r="G7" s="35">
        <v>0.3</v>
      </c>
      <c r="H7" s="35">
        <v>0.02</v>
      </c>
      <c r="I7" s="35">
        <v>6.7</v>
      </c>
      <c r="J7" s="21">
        <v>27.9</v>
      </c>
      <c r="L7" s="39"/>
      <c r="M7" s="39"/>
      <c r="N7" s="39"/>
      <c r="O7" s="39"/>
      <c r="P7" s="39"/>
    </row>
    <row r="8" spans="1:16" x14ac:dyDescent="0.3">
      <c r="A8" s="2"/>
      <c r="B8" s="16" t="s">
        <v>17</v>
      </c>
      <c r="C8" s="11" t="s">
        <v>18</v>
      </c>
      <c r="D8" s="13" t="s">
        <v>19</v>
      </c>
      <c r="E8" s="12">
        <v>30</v>
      </c>
      <c r="F8" s="62">
        <v>2.2799999999999998</v>
      </c>
      <c r="G8" s="18">
        <v>1.8</v>
      </c>
      <c r="H8" s="18">
        <v>0.3</v>
      </c>
      <c r="I8" s="18">
        <v>12.9</v>
      </c>
      <c r="J8" s="21">
        <v>63</v>
      </c>
      <c r="L8" s="39"/>
      <c r="M8" s="39"/>
      <c r="N8" s="39"/>
      <c r="O8" s="39"/>
      <c r="P8" s="39"/>
    </row>
    <row r="9" spans="1:16" x14ac:dyDescent="0.3">
      <c r="A9" s="2"/>
      <c r="B9" s="25"/>
      <c r="C9" s="27"/>
      <c r="D9" s="28"/>
      <c r="E9" s="26"/>
      <c r="F9" s="20">
        <f>SUM(F3:F8)</f>
        <v>160.35</v>
      </c>
      <c r="G9" s="48">
        <f>SUM(G3:G8)</f>
        <v>17</v>
      </c>
      <c r="H9" s="48">
        <f t="shared" ref="H9:J9" si="1">SUM(H3:H8)</f>
        <v>22.82</v>
      </c>
      <c r="I9" s="48">
        <f t="shared" si="1"/>
        <v>99.2</v>
      </c>
      <c r="J9" s="49">
        <f t="shared" si="1"/>
        <v>819</v>
      </c>
      <c r="L9" s="39"/>
      <c r="M9" s="39"/>
      <c r="N9" s="39"/>
      <c r="O9" s="39"/>
      <c r="P9" s="39"/>
    </row>
    <row r="10" spans="1:16" x14ac:dyDescent="0.3">
      <c r="A10" s="2"/>
      <c r="B10" s="16"/>
      <c r="C10" s="11"/>
      <c r="D10" s="13"/>
      <c r="E10" s="12"/>
      <c r="F10" s="13"/>
      <c r="G10" s="18"/>
      <c r="H10" s="18"/>
      <c r="I10" s="18"/>
      <c r="J10" s="21"/>
    </row>
    <row r="11" spans="1:16" x14ac:dyDescent="0.3">
      <c r="A11" s="2"/>
      <c r="B11" s="25"/>
      <c r="C11" s="11"/>
      <c r="D11" s="13"/>
      <c r="E11" s="26"/>
      <c r="F11" s="44"/>
      <c r="G11" s="44"/>
      <c r="H11" s="44"/>
      <c r="I11" s="44"/>
      <c r="J11" s="47"/>
    </row>
    <row r="12" spans="1:16" ht="15" thickBot="1" x14ac:dyDescent="0.35">
      <c r="A12" s="37"/>
      <c r="B12" s="52"/>
      <c r="C12" s="54"/>
      <c r="D12" s="31"/>
      <c r="E12" s="32"/>
      <c r="F12" s="33"/>
      <c r="G12" s="32"/>
      <c r="H12" s="32"/>
      <c r="I12" s="32"/>
      <c r="J12" s="34"/>
    </row>
    <row r="13" spans="1:16" x14ac:dyDescent="0.3">
      <c r="A13" s="1" t="s">
        <v>20</v>
      </c>
      <c r="B13" s="50" t="s">
        <v>15</v>
      </c>
      <c r="C13" s="53" t="s">
        <v>31</v>
      </c>
      <c r="D13" s="43" t="s">
        <v>30</v>
      </c>
      <c r="E13" s="12">
        <v>100</v>
      </c>
      <c r="F13" s="42">
        <v>7.48</v>
      </c>
      <c r="G13" s="18">
        <v>2.6</v>
      </c>
      <c r="H13" s="18">
        <v>10.1</v>
      </c>
      <c r="I13" s="18">
        <v>10.3</v>
      </c>
      <c r="J13" s="21">
        <v>142.80000000000001</v>
      </c>
    </row>
    <row r="14" spans="1:16" x14ac:dyDescent="0.3">
      <c r="A14" s="2"/>
      <c r="B14" s="51" t="s">
        <v>21</v>
      </c>
      <c r="C14" s="55" t="s">
        <v>35</v>
      </c>
      <c r="D14" s="43" t="s">
        <v>34</v>
      </c>
      <c r="E14" s="17">
        <v>200</v>
      </c>
      <c r="F14" s="44">
        <v>26.89</v>
      </c>
      <c r="G14" s="18">
        <v>1.2</v>
      </c>
      <c r="H14" s="18">
        <v>4</v>
      </c>
      <c r="I14" s="18">
        <v>7.3</v>
      </c>
      <c r="J14" s="21">
        <v>76.2</v>
      </c>
    </row>
    <row r="15" spans="1:16" x14ac:dyDescent="0.3">
      <c r="A15" s="2"/>
      <c r="B15" s="51"/>
      <c r="C15" s="53"/>
      <c r="D15" s="13" t="s">
        <v>22</v>
      </c>
      <c r="E15" s="17">
        <v>25</v>
      </c>
      <c r="F15" s="44"/>
      <c r="G15" s="14">
        <v>6.8</v>
      </c>
      <c r="H15" s="14">
        <v>4.8</v>
      </c>
      <c r="I15" s="14">
        <v>0</v>
      </c>
      <c r="J15" s="15">
        <v>70</v>
      </c>
    </row>
    <row r="16" spans="1:16" x14ac:dyDescent="0.3">
      <c r="A16" s="2"/>
      <c r="B16" s="51" t="s">
        <v>23</v>
      </c>
      <c r="C16" s="53" t="s">
        <v>29</v>
      </c>
      <c r="D16" s="43" t="s">
        <v>28</v>
      </c>
      <c r="E16" s="17">
        <v>150</v>
      </c>
      <c r="F16" s="44">
        <v>34.76</v>
      </c>
      <c r="G16" s="14">
        <f>13.8/205*160</f>
        <v>10.770731707317074</v>
      </c>
      <c r="H16" s="14">
        <f>12.45/205*160</f>
        <v>9.7170731707317071</v>
      </c>
      <c r="I16" s="14">
        <f>36.05/205*160</f>
        <v>28.136585365853655</v>
      </c>
      <c r="J16" s="15">
        <f>341/205*160</f>
        <v>266.14634146341461</v>
      </c>
    </row>
    <row r="17" spans="1:10" x14ac:dyDescent="0.3">
      <c r="A17" s="2"/>
      <c r="B17" s="16" t="s">
        <v>16</v>
      </c>
      <c r="C17" s="11" t="s">
        <v>41</v>
      </c>
      <c r="D17" s="13" t="s">
        <v>42</v>
      </c>
      <c r="E17" s="19">
        <v>200</v>
      </c>
      <c r="F17" s="20">
        <v>6.52</v>
      </c>
      <c r="G17" s="24">
        <v>88.2</v>
      </c>
      <c r="H17" s="18">
        <v>0.68</v>
      </c>
      <c r="I17" s="18">
        <v>0.3</v>
      </c>
      <c r="J17" s="21">
        <v>20.7</v>
      </c>
    </row>
    <row r="18" spans="1:10" x14ac:dyDescent="0.3">
      <c r="A18" s="2"/>
      <c r="B18" s="16" t="s">
        <v>17</v>
      </c>
      <c r="C18" s="11" t="s">
        <v>18</v>
      </c>
      <c r="D18" s="62" t="s">
        <v>19</v>
      </c>
      <c r="E18" s="12">
        <v>30</v>
      </c>
      <c r="F18" s="62">
        <v>2.2799999999999998</v>
      </c>
      <c r="G18" s="18">
        <v>1.8</v>
      </c>
      <c r="H18" s="18">
        <v>0.3</v>
      </c>
      <c r="I18" s="18">
        <v>12.9</v>
      </c>
      <c r="J18" s="21">
        <v>63</v>
      </c>
    </row>
    <row r="19" spans="1:10" x14ac:dyDescent="0.3">
      <c r="A19" s="2"/>
      <c r="B19" s="16" t="s">
        <v>17</v>
      </c>
      <c r="C19" s="11" t="s">
        <v>18</v>
      </c>
      <c r="D19" s="63" t="s">
        <v>24</v>
      </c>
      <c r="E19" s="23">
        <v>30</v>
      </c>
      <c r="F19" s="61">
        <v>2.25</v>
      </c>
      <c r="G19" s="18">
        <v>1.8</v>
      </c>
      <c r="H19" s="18">
        <v>0.3</v>
      </c>
      <c r="I19" s="18">
        <v>11.4</v>
      </c>
      <c r="J19" s="21">
        <v>57</v>
      </c>
    </row>
    <row r="20" spans="1:10" x14ac:dyDescent="0.3">
      <c r="A20" s="2"/>
      <c r="B20" s="16"/>
      <c r="C20" s="11"/>
      <c r="D20" s="42"/>
      <c r="E20" s="19"/>
      <c r="F20" s="44">
        <f>SUM(F13:F19)</f>
        <v>80.179999999999993</v>
      </c>
      <c r="G20" s="18">
        <f>SUM(G13:G19)</f>
        <v>113.17073170731707</v>
      </c>
      <c r="H20" s="18">
        <f>SUM(H13:H19)</f>
        <v>29.897073170731709</v>
      </c>
      <c r="I20" s="18">
        <f>SUM(I13:I19)</f>
        <v>70.336585365853651</v>
      </c>
      <c r="J20" s="21">
        <f>SUM(J13:J19)</f>
        <v>695.84634146341466</v>
      </c>
    </row>
    <row r="21" spans="1:10" ht="15" thickBot="1" x14ac:dyDescent="0.35">
      <c r="A21" s="37"/>
      <c r="B21" s="29"/>
      <c r="C21" s="30"/>
      <c r="D21" s="31"/>
      <c r="E21" s="32"/>
      <c r="F21" s="31"/>
      <c r="G21" s="31"/>
      <c r="H21" s="31"/>
      <c r="I21" s="31"/>
      <c r="J21" s="29"/>
    </row>
    <row r="22" spans="1:10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2021-12-17T00:24:35Z</dcterms:modified>
</cp:coreProperties>
</file>