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2" l="1"/>
  <c r="F23" i="12"/>
  <c r="J15" i="12"/>
  <c r="I15" i="12"/>
  <c r="I23" i="12" s="1"/>
  <c r="H15" i="12"/>
  <c r="H23" i="12" s="1"/>
  <c r="G15" i="12"/>
  <c r="G23" i="12" s="1"/>
  <c r="J9" i="12"/>
  <c r="I9" i="12"/>
  <c r="H9" i="12"/>
  <c r="G9" i="12"/>
  <c r="F4" i="12"/>
  <c r="F9" i="12" s="1"/>
</calcChain>
</file>

<file path=xl/sharedStrings.xml><?xml version="1.0" encoding="utf-8"?>
<sst xmlns="http://schemas.openxmlformats.org/spreadsheetml/2006/main" count="54" uniqueCount="45">
  <si>
    <t>Школа</t>
  </si>
  <si>
    <t>МАОУ "Гимназия (английская)"</t>
  </si>
  <si>
    <t>МЕНЮ</t>
  </si>
  <si>
    <t>Дата:</t>
  </si>
  <si>
    <t>Завтрак</t>
  </si>
  <si>
    <t>Обед</t>
  </si>
  <si>
    <t>Приём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</si>
  <si>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</si>
  <si>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</si>
  <si>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</si>
  <si>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</si>
  <si>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</si>
  <si>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</si>
  <si>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</si>
  <si>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</si>
  <si>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</si>
  <si>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мясные блюда</t>
  </si>
  <si>
    <t>гарниры</t>
  </si>
  <si>
    <t>напитки</t>
  </si>
  <si>
    <t>хлеб</t>
  </si>
  <si>
    <t>пром.пр-во</t>
  </si>
  <si>
    <t>Хлеб пшеничный</t>
  </si>
  <si>
    <t>закуски</t>
  </si>
  <si>
    <t>№ 50 сб.1981г.</t>
  </si>
  <si>
    <t>Лечо</t>
  </si>
  <si>
    <t>супы</t>
  </si>
  <si>
    <t>Хлеб ржаной</t>
  </si>
  <si>
    <t>мучные блюда</t>
  </si>
  <si>
    <t xml:space="preserve"> говядиной отварной</t>
  </si>
  <si>
    <t xml:space="preserve">Сырок творожный </t>
  </si>
  <si>
    <t>Снежок</t>
  </si>
  <si>
    <t>№ 392 сб.2015г</t>
  </si>
  <si>
    <t>Пельмени отварные с маслом сливочным</t>
  </si>
  <si>
    <t>№ 382 сб.2015г</t>
  </si>
  <si>
    <t>Какао</t>
  </si>
  <si>
    <t>№ 67 сб.2015г</t>
  </si>
  <si>
    <t>Винегрет овощной</t>
  </si>
  <si>
    <t>№ 84 сб.2015г</t>
  </si>
  <si>
    <t>Суп картоф. с горохом,</t>
  </si>
  <si>
    <t>№ 260 сб.2015г</t>
  </si>
  <si>
    <t>Гуляш из говядины</t>
  </si>
  <si>
    <t>№ 304 сб.2015г</t>
  </si>
  <si>
    <t>Рис отварной</t>
  </si>
  <si>
    <t>№  948 сб.1981г</t>
  </si>
  <si>
    <t>Кисель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</si>
</sst>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yy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6" fillId="2" borderId="4" xfId="2" applyNumberFormat="1" applyFont="1" applyFill="1" applyBorder="1"/>
    <xf numFmtId="0" fontId="4" fillId="2" borderId="6" xfId="1" applyNumberFormat="1" applyFont="1" applyFill="1" applyBorder="1" applyAlignment="1">
      <alignment horizontal="center"/>
    </xf>
    <xf numFmtId="0" fontId="4" fillId="2" borderId="4" xfId="1" applyNumberFormat="1" applyFont="1" applyFill="1" applyBorder="1" applyAlignment="1">
      <alignment horizontal="center"/>
    </xf>
    <xf numFmtId="0" fontId="6" fillId="2" borderId="4" xfId="1" applyFont="1" applyFill="1" applyBorder="1"/>
    <xf numFmtId="0" fontId="1" fillId="0" borderId="4" xfId="0" applyNumberFormat="1" applyFont="1" applyBorder="1" applyAlignment="1">
      <alignment horizontal="center"/>
    </xf>
    <xf numFmtId="2" fontId="4" fillId="2" borderId="4" xfId="2" applyNumberFormat="1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2" borderId="4" xfId="1" applyFont="1" applyFill="1" applyBorder="1"/>
    <xf numFmtId="0" fontId="4" fillId="2" borderId="8" xfId="1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2" borderId="8" xfId="2" applyFont="1" applyFill="1" applyBorder="1"/>
    <xf numFmtId="0" fontId="1" fillId="0" borderId="11" xfId="0" applyFont="1" applyBorder="1"/>
    <xf numFmtId="0" fontId="1" fillId="0" borderId="9" xfId="0" applyFont="1" applyBorder="1"/>
    <xf numFmtId="0" fontId="4" fillId="2" borderId="10" xfId="2" applyFont="1" applyFill="1" applyBorder="1"/>
    <xf numFmtId="0" fontId="1" fillId="0" borderId="10" xfId="0" applyFont="1" applyBorder="1" applyAlignment="1">
      <alignment horizontal="center"/>
    </xf>
    <xf numFmtId="2" fontId="4" fillId="2" borderId="10" xfId="2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8" xfId="2" applyFont="1" applyFill="1" applyBorder="1"/>
    <xf numFmtId="2" fontId="4" fillId="0" borderId="8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/>
    <xf numFmtId="165" fontId="9" fillId="2" borderId="4" xfId="2" applyNumberFormat="1" applyFont="1" applyFill="1" applyBorder="1"/>
    <xf numFmtId="0" fontId="8" fillId="2" borderId="4" xfId="2" applyFont="1" applyFill="1" applyBorder="1"/>
    <xf numFmtId="2" fontId="8" fillId="2" borderId="4" xfId="2" applyNumberFormat="1" applyFont="1" applyFill="1" applyBorder="1"/>
    <xf numFmtId="2" fontId="6" fillId="2" borderId="4" xfId="1" applyNumberFormat="1" applyFont="1" applyFill="1" applyBorder="1"/>
    <xf numFmtId="2" fontId="9" fillId="2" borderId="4" xfId="2" applyNumberFormat="1" applyFont="1" applyFill="1" applyBorder="1"/>
    <xf numFmtId="0" fontId="1" fillId="0" borderId="6" xfId="0" applyFont="1" applyBorder="1"/>
    <xf numFmtId="0" fontId="4" fillId="2" borderId="16" xfId="1" applyNumberFormat="1" applyFont="1" applyFill="1" applyBorder="1" applyAlignment="1">
      <alignment horizontal="center"/>
    </xf>
    <xf numFmtId="0" fontId="9" fillId="2" borderId="4" xfId="2" applyFont="1" applyFill="1" applyBorder="1"/>
    <xf numFmtId="166" fontId="4" fillId="0" borderId="4" xfId="0" applyNumberFormat="1" applyFont="1" applyFill="1" applyBorder="1" applyAlignment="1">
      <alignment horizontal="center" vertical="center"/>
    </xf>
    <xf numFmtId="0" fontId="8" fillId="2" borderId="4" xfId="2" applyNumberFormat="1" applyFont="1" applyFill="1" applyBorder="1"/>
    <xf numFmtId="2" fontId="10" fillId="2" borderId="4" xfId="2" applyNumberFormat="1" applyFont="1" applyFill="1" applyBorder="1"/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9" fillId="2" borderId="8" xfId="2" applyNumberFormat="1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24" xfId="0" applyNumberFormat="1" applyFont="1" applyFill="1" applyBorder="1" applyAlignment="1">
      <alignment horizontal="left"/>
    </xf>
    <xf numFmtId="2" fontId="4" fillId="0" borderId="4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0" fontId="1" fillId="0" borderId="4" xfId="0" applyFont="1" applyBorder="1"/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25" xfId="0" applyFont="1" applyBorder="1"/>
    <xf numFmtId="0" fontId="9" fillId="2" borderId="4" xfId="1" applyFont="1" applyFill="1" applyBorder="1"/>
    <xf numFmtId="0" fontId="0" fillId="2" borderId="4" xfId="0" applyFill="1" applyBorder="1"/>
  </cellXfs>
  <cellStyles count="4">
    <cellStyle name="Обычный" xfId="0" builtinId="0"/>
    <cellStyle name="Обычный 2" xfId="1"/>
    <cellStyle name="Обычный 2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J1" sqref="J1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9" bestFit="1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2"/>
      <c r="I1" s="4" t="s">
        <v>3</v>
      </c>
      <c r="J1" s="5">
        <v>44606</v>
      </c>
      <c r="L1" s="6"/>
      <c r="M1" s="6"/>
    </row>
    <row r="2" spans="1:16" ht="15" thickBot="1" x14ac:dyDescent="0.35">
      <c r="A2" s="14" t="s">
        <v>6</v>
      </c>
      <c r="B2" s="17" t="s">
        <v>7</v>
      </c>
      <c r="C2" s="61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7" t="s">
        <v>14</v>
      </c>
      <c r="J2" s="15" t="s">
        <v>15</v>
      </c>
      <c r="K2" s="9"/>
      <c r="L2" s="6"/>
      <c r="M2" s="6"/>
      <c r="N2" s="6"/>
      <c r="O2" s="6"/>
      <c r="P2" s="6"/>
    </row>
    <row r="3" spans="1:16" ht="15.6" x14ac:dyDescent="0.3">
      <c r="A3" s="12" t="s">
        <v>4</v>
      </c>
      <c r="B3" s="49"/>
      <c r="C3" s="62" t="s">
        <v>20</v>
      </c>
      <c r="D3" s="44" t="s">
        <v>29</v>
      </c>
      <c r="E3" s="20">
        <v>100</v>
      </c>
      <c r="F3" s="23">
        <v>55</v>
      </c>
      <c r="G3" s="66">
        <v>3.1</v>
      </c>
      <c r="H3" s="66">
        <v>6</v>
      </c>
      <c r="I3" s="66">
        <v>19.7</v>
      </c>
      <c r="J3" s="67">
        <v>145.80000000000001</v>
      </c>
      <c r="K3" s="10"/>
      <c r="L3" s="6"/>
      <c r="M3" s="6"/>
      <c r="N3" s="6"/>
      <c r="O3" s="6"/>
      <c r="P3" s="6"/>
    </row>
    <row r="4" spans="1:16" ht="15.6" x14ac:dyDescent="0.3">
      <c r="A4" s="13"/>
      <c r="B4" s="49"/>
      <c r="C4" s="62" t="s">
        <v>20</v>
      </c>
      <c r="D4" s="44" t="s">
        <v>30</v>
      </c>
      <c r="E4" s="37">
        <v>200</v>
      </c>
      <c r="F4" s="46">
        <f>179*0.2</f>
        <v>35.800000000000004</v>
      </c>
      <c r="G4" s="55">
        <v>5.2</v>
      </c>
      <c r="H4" s="55">
        <v>6.4</v>
      </c>
      <c r="I4" s="55">
        <v>22</v>
      </c>
      <c r="J4" s="56">
        <v>166</v>
      </c>
      <c r="K4" s="9"/>
      <c r="N4" s="8"/>
      <c r="O4" s="7"/>
      <c r="P4" s="6"/>
    </row>
    <row r="5" spans="1:16" ht="15.6" x14ac:dyDescent="0.3">
      <c r="A5" s="13"/>
      <c r="B5" s="60" t="s">
        <v>22</v>
      </c>
      <c r="C5" s="65" t="s">
        <v>23</v>
      </c>
      <c r="D5" s="44" t="s">
        <v>24</v>
      </c>
      <c r="E5" s="19">
        <v>50</v>
      </c>
      <c r="F5" s="53">
        <v>7.16</v>
      </c>
      <c r="G5" s="55">
        <v>0</v>
      </c>
      <c r="H5" s="55">
        <v>0</v>
      </c>
      <c r="I5" s="55">
        <v>6.5</v>
      </c>
      <c r="J5" s="56">
        <v>25</v>
      </c>
      <c r="K5" s="9"/>
      <c r="L5" s="6"/>
      <c r="M5" s="6"/>
      <c r="N5" s="6"/>
      <c r="O5" s="6"/>
      <c r="P5" s="6"/>
    </row>
    <row r="6" spans="1:16" ht="15.6" x14ac:dyDescent="0.3">
      <c r="A6" s="13"/>
      <c r="B6" s="49" t="s">
        <v>27</v>
      </c>
      <c r="C6" s="68" t="s">
        <v>31</v>
      </c>
      <c r="D6" s="44" t="s">
        <v>32</v>
      </c>
      <c r="E6" s="20">
        <v>150</v>
      </c>
      <c r="F6" s="51">
        <v>41.84</v>
      </c>
      <c r="G6" s="69">
        <v>13.8</v>
      </c>
      <c r="H6" s="69">
        <v>12.45</v>
      </c>
      <c r="I6" s="69">
        <v>36.049999999999997</v>
      </c>
      <c r="J6" s="70">
        <v>341</v>
      </c>
      <c r="K6" s="9"/>
      <c r="L6" s="6"/>
      <c r="M6" s="6"/>
      <c r="N6" s="6"/>
      <c r="O6" s="6"/>
      <c r="P6" s="6"/>
    </row>
    <row r="7" spans="1:16" x14ac:dyDescent="0.3">
      <c r="A7" s="13"/>
      <c r="B7" s="68" t="s">
        <v>18</v>
      </c>
      <c r="C7" s="68" t="s">
        <v>33</v>
      </c>
      <c r="D7" s="21" t="s">
        <v>34</v>
      </c>
      <c r="E7" s="22">
        <v>200</v>
      </c>
      <c r="F7" s="23">
        <v>11.61</v>
      </c>
      <c r="G7" s="24">
        <v>4.5999999999999996</v>
      </c>
      <c r="H7" s="52">
        <v>4.4000000000000004</v>
      </c>
      <c r="I7" s="24">
        <v>12.5</v>
      </c>
      <c r="J7" s="25">
        <v>107.2</v>
      </c>
      <c r="K7" s="9"/>
    </row>
    <row r="8" spans="1:16" ht="15.6" x14ac:dyDescent="0.3">
      <c r="A8" s="13"/>
      <c r="B8" s="49" t="s">
        <v>19</v>
      </c>
      <c r="C8" s="62" t="s">
        <v>20</v>
      </c>
      <c r="D8" s="45" t="s">
        <v>21</v>
      </c>
      <c r="E8" s="20">
        <v>30</v>
      </c>
      <c r="F8" s="45">
        <v>2.46</v>
      </c>
      <c r="G8" s="24">
        <v>1.8</v>
      </c>
      <c r="H8" s="24">
        <v>0.3</v>
      </c>
      <c r="I8" s="24">
        <v>12.9</v>
      </c>
      <c r="J8" s="25">
        <v>63</v>
      </c>
      <c r="K8" s="9"/>
    </row>
    <row r="9" spans="1:16" ht="15.6" x14ac:dyDescent="0.3">
      <c r="A9" s="13"/>
      <c r="B9" s="58"/>
      <c r="C9" s="63"/>
      <c r="D9" s="30"/>
      <c r="E9" s="27"/>
      <c r="F9" s="46">
        <f>SUM(F3:F8)</f>
        <v>153.87000000000003</v>
      </c>
      <c r="G9" s="28">
        <f>SUM(G3:G8)</f>
        <v>28.500000000000004</v>
      </c>
      <c r="H9" s="28">
        <f>SUM(H3:H8)</f>
        <v>29.55</v>
      </c>
      <c r="I9" s="28">
        <f>SUM(I3:I8)</f>
        <v>109.65</v>
      </c>
      <c r="J9" s="29">
        <f>SUM(J3:J8)</f>
        <v>848</v>
      </c>
      <c r="K9" s="9"/>
    </row>
    <row r="10" spans="1:16" ht="15.6" x14ac:dyDescent="0.3">
      <c r="A10" s="13"/>
      <c r="B10" s="58"/>
      <c r="C10" s="63"/>
      <c r="D10" s="30"/>
      <c r="E10" s="27"/>
      <c r="F10" s="46"/>
      <c r="G10" s="28"/>
      <c r="H10" s="28"/>
      <c r="I10" s="28"/>
      <c r="J10" s="29"/>
      <c r="K10" s="9"/>
    </row>
    <row r="11" spans="1:16" ht="15.6" x14ac:dyDescent="0.3">
      <c r="A11" s="13"/>
      <c r="B11" s="58"/>
      <c r="C11" s="63"/>
      <c r="D11" s="30"/>
      <c r="E11" s="27"/>
      <c r="F11" s="46"/>
      <c r="G11" s="28"/>
      <c r="H11" s="28"/>
      <c r="I11" s="28"/>
      <c r="J11" s="29"/>
      <c r="K11" s="9"/>
    </row>
    <row r="12" spans="1:16" ht="15.6" x14ac:dyDescent="0.3">
      <c r="A12" s="13"/>
      <c r="B12" s="58"/>
      <c r="C12" s="63"/>
      <c r="D12" s="30"/>
      <c r="E12" s="27"/>
      <c r="F12" s="46"/>
      <c r="G12" s="28"/>
      <c r="H12" s="28"/>
      <c r="I12" s="28"/>
      <c r="J12" s="29"/>
      <c r="K12" s="9"/>
    </row>
    <row r="13" spans="1:16" ht="15.6" x14ac:dyDescent="0.3">
      <c r="A13" s="13"/>
      <c r="B13" s="58"/>
      <c r="C13" s="63"/>
      <c r="D13" s="30"/>
      <c r="E13" s="27"/>
      <c r="F13" s="54"/>
      <c r="G13" s="28"/>
      <c r="H13" s="28"/>
      <c r="I13" s="28"/>
      <c r="J13" s="29"/>
      <c r="K13" s="9"/>
    </row>
    <row r="14" spans="1:16" ht="15" thickBot="1" x14ac:dyDescent="0.35">
      <c r="A14" s="31"/>
      <c r="B14" s="59"/>
      <c r="C14" s="64"/>
      <c r="D14" s="33"/>
      <c r="E14" s="34"/>
      <c r="F14" s="35"/>
      <c r="G14" s="34"/>
      <c r="H14" s="34"/>
      <c r="I14" s="34"/>
      <c r="J14" s="36"/>
      <c r="K14" s="9"/>
    </row>
    <row r="15" spans="1:16" ht="15.6" x14ac:dyDescent="0.3">
      <c r="A15" s="12" t="s">
        <v>5</v>
      </c>
      <c r="B15" s="60" t="s">
        <v>22</v>
      </c>
      <c r="C15" s="62" t="s">
        <v>35</v>
      </c>
      <c r="D15" s="44" t="s">
        <v>36</v>
      </c>
      <c r="E15" s="50">
        <v>50</v>
      </c>
      <c r="F15" s="46">
        <v>7.5</v>
      </c>
      <c r="G15" s="69">
        <f>1.25/2</f>
        <v>0.625</v>
      </c>
      <c r="H15" s="69">
        <f>7.52/2</f>
        <v>3.76</v>
      </c>
      <c r="I15" s="69">
        <f>6.75/2</f>
        <v>3.375</v>
      </c>
      <c r="J15" s="70">
        <f>111.87/2</f>
        <v>55.935000000000002</v>
      </c>
    </row>
    <row r="16" spans="1:16" ht="15.6" x14ac:dyDescent="0.3">
      <c r="A16" s="13"/>
      <c r="B16" s="49" t="s">
        <v>25</v>
      </c>
      <c r="C16" s="62" t="s">
        <v>37</v>
      </c>
      <c r="D16" s="44" t="s">
        <v>38</v>
      </c>
      <c r="E16" s="19">
        <v>200</v>
      </c>
      <c r="F16" s="48">
        <v>30.8</v>
      </c>
      <c r="G16" s="69">
        <v>1.44</v>
      </c>
      <c r="H16" s="69">
        <v>3.9</v>
      </c>
      <c r="I16" s="69">
        <v>8.6999999999999993</v>
      </c>
      <c r="J16" s="70">
        <v>83</v>
      </c>
    </row>
    <row r="17" spans="1:10" ht="15" x14ac:dyDescent="0.3">
      <c r="A17" s="13"/>
      <c r="B17" s="49"/>
      <c r="C17" s="62"/>
      <c r="D17" s="26" t="s">
        <v>28</v>
      </c>
      <c r="E17" s="19">
        <v>25</v>
      </c>
      <c r="F17" s="47"/>
      <c r="G17" s="69">
        <v>6.8</v>
      </c>
      <c r="H17" s="69">
        <v>4.8</v>
      </c>
      <c r="I17" s="69">
        <v>0</v>
      </c>
      <c r="J17" s="70">
        <v>70</v>
      </c>
    </row>
    <row r="18" spans="1:10" ht="15.6" x14ac:dyDescent="0.3">
      <c r="A18" s="13"/>
      <c r="B18" s="71" t="s">
        <v>16</v>
      </c>
      <c r="C18" s="72" t="s">
        <v>39</v>
      </c>
      <c r="D18" s="18" t="s">
        <v>40</v>
      </c>
      <c r="E18" s="19">
        <v>90</v>
      </c>
      <c r="F18" s="53">
        <v>84.58</v>
      </c>
      <c r="G18" s="24">
        <v>13.5</v>
      </c>
      <c r="H18" s="24">
        <v>13.5</v>
      </c>
      <c r="I18" s="24">
        <v>3.1</v>
      </c>
      <c r="J18" s="25">
        <v>188.9</v>
      </c>
    </row>
    <row r="19" spans="1:10" ht="15.6" x14ac:dyDescent="0.3">
      <c r="A19" s="13"/>
      <c r="B19" s="68" t="s">
        <v>17</v>
      </c>
      <c r="C19" s="68" t="s">
        <v>41</v>
      </c>
      <c r="D19" s="21" t="s">
        <v>42</v>
      </c>
      <c r="E19" s="22">
        <v>150</v>
      </c>
      <c r="F19" s="46">
        <v>8.81</v>
      </c>
      <c r="G19" s="24">
        <v>3.6</v>
      </c>
      <c r="H19" s="24">
        <v>5.4</v>
      </c>
      <c r="I19" s="24">
        <v>36.4</v>
      </c>
      <c r="J19" s="25">
        <v>208.7</v>
      </c>
    </row>
    <row r="20" spans="1:10" ht="15.6" x14ac:dyDescent="0.3">
      <c r="A20" s="13"/>
      <c r="B20" s="68" t="s">
        <v>18</v>
      </c>
      <c r="C20" s="68" t="s">
        <v>43</v>
      </c>
      <c r="D20" s="73" t="s">
        <v>44</v>
      </c>
      <c r="E20" s="22">
        <v>200</v>
      </c>
      <c r="F20" s="46">
        <v>4.7</v>
      </c>
      <c r="G20" s="69">
        <v>0.2</v>
      </c>
      <c r="H20" s="69">
        <v>0</v>
      </c>
      <c r="I20" s="69">
        <v>13</v>
      </c>
      <c r="J20" s="70">
        <v>52.9</v>
      </c>
    </row>
    <row r="21" spans="1:10" ht="15.6" x14ac:dyDescent="0.3">
      <c r="A21" s="13"/>
      <c r="B21" s="49" t="s">
        <v>19</v>
      </c>
      <c r="C21" s="62" t="s">
        <v>20</v>
      </c>
      <c r="D21" s="45" t="s">
        <v>21</v>
      </c>
      <c r="E21" s="20">
        <v>30</v>
      </c>
      <c r="F21" s="45">
        <v>2.46</v>
      </c>
      <c r="G21" s="24">
        <v>1.8</v>
      </c>
      <c r="H21" s="24">
        <v>0.3</v>
      </c>
      <c r="I21" s="24">
        <v>12.9</v>
      </c>
      <c r="J21" s="25">
        <v>63</v>
      </c>
    </row>
    <row r="22" spans="1:10" ht="15.6" x14ac:dyDescent="0.3">
      <c r="A22" s="13"/>
      <c r="B22" s="49" t="s">
        <v>19</v>
      </c>
      <c r="C22" s="62" t="s">
        <v>20</v>
      </c>
      <c r="D22" s="51" t="s">
        <v>26</v>
      </c>
      <c r="E22" s="22">
        <v>30</v>
      </c>
      <c r="F22" s="48">
        <v>2.4300000000000002</v>
      </c>
      <c r="G22" s="24">
        <v>1.8</v>
      </c>
      <c r="H22" s="24">
        <v>0.3</v>
      </c>
      <c r="I22" s="24">
        <v>11.4</v>
      </c>
      <c r="J22" s="25">
        <v>57</v>
      </c>
    </row>
    <row r="23" spans="1:10" ht="15.6" x14ac:dyDescent="0.3">
      <c r="A23" s="13"/>
      <c r="B23" s="58"/>
      <c r="C23" s="63"/>
      <c r="D23" s="38"/>
      <c r="E23" s="41"/>
      <c r="F23" s="48">
        <f>SUM(F15:F22)</f>
        <v>141.28</v>
      </c>
      <c r="G23" s="39">
        <f>SUM(G15:G22)</f>
        <v>29.765000000000004</v>
      </c>
      <c r="H23" s="39">
        <f>SUM(H15:H22)</f>
        <v>31.96</v>
      </c>
      <c r="I23" s="39">
        <f>SUM(I15:I22)</f>
        <v>88.875</v>
      </c>
      <c r="J23" s="40">
        <f>SUM(J15:J22)</f>
        <v>779.43500000000006</v>
      </c>
    </row>
    <row r="24" spans="1:10" x14ac:dyDescent="0.3">
      <c r="A24" s="13"/>
      <c r="B24" s="58"/>
      <c r="C24" s="63"/>
      <c r="D24" s="38"/>
      <c r="E24" s="41"/>
      <c r="F24" s="74"/>
      <c r="G24" s="39"/>
      <c r="H24" s="39"/>
      <c r="I24" s="39"/>
      <c r="J24" s="40"/>
    </row>
    <row r="25" spans="1:10" ht="15.6" x14ac:dyDescent="0.3">
      <c r="A25" s="13"/>
      <c r="B25" s="58"/>
      <c r="C25" s="63"/>
      <c r="D25" s="38"/>
      <c r="E25" s="41"/>
      <c r="F25" s="57"/>
      <c r="G25" s="39"/>
      <c r="H25" s="39"/>
      <c r="I25" s="39"/>
      <c r="J25" s="40"/>
    </row>
    <row r="26" spans="1:10" ht="15.6" x14ac:dyDescent="0.3">
      <c r="A26" s="13"/>
      <c r="B26" s="58"/>
      <c r="C26" s="63"/>
      <c r="D26" s="38"/>
      <c r="E26" s="41"/>
      <c r="F26" s="57"/>
      <c r="G26" s="39"/>
      <c r="H26" s="39"/>
      <c r="I26" s="39"/>
      <c r="J26" s="40"/>
    </row>
    <row r="27" spans="1:10" ht="15" thickBot="1" x14ac:dyDescent="0.35">
      <c r="A27" s="31"/>
      <c r="B27" s="59"/>
      <c r="C27" s="64"/>
      <c r="D27" s="42"/>
      <c r="E27" s="34"/>
      <c r="F27" s="42"/>
      <c r="G27" s="42"/>
      <c r="H27" s="42"/>
      <c r="I27" s="42"/>
      <c r="J27" s="32"/>
    </row>
    <row r="28" spans="1:10" x14ac:dyDescent="0.3">
      <c r="A28" s="43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43"/>
      <c r="C29" s="43"/>
      <c r="D29" s="43"/>
      <c r="E29" s="43"/>
      <c r="F29" s="43"/>
      <c r="G29" s="43"/>
      <c r="H29" s="43"/>
      <c r="I29" s="43"/>
      <c r="J29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2022-02-13T23:06:42Z</dcterms:modified>
</cp:coreProperties>
</file>